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ster\Desktop\"/>
    </mc:Choice>
  </mc:AlternateContent>
  <bookViews>
    <workbookView xWindow="0" yWindow="0" windowWidth="23040" windowHeight="9192"/>
  </bookViews>
  <sheets>
    <sheet name="Overtime (option 1)" sheetId="1" r:id="rId1"/>
    <sheet name="Overtime (option 2)" sheetId="2" r:id="rId2"/>
  </sheets>
  <calcPr calcId="162913"/>
</workbook>
</file>

<file path=xl/calcChain.xml><?xml version="1.0" encoding="utf-8"?>
<calcChain xmlns="http://schemas.openxmlformats.org/spreadsheetml/2006/main">
  <c r="K20" i="1" l="1"/>
  <c r="J20" i="1"/>
  <c r="I20" i="1"/>
  <c r="H20" i="1"/>
  <c r="G20" i="1"/>
  <c r="F20" i="1"/>
  <c r="E20" i="1"/>
  <c r="Q13" i="2"/>
  <c r="Q14" i="2"/>
  <c r="Q15" i="2"/>
  <c r="Q16" i="2"/>
  <c r="P13" i="2"/>
  <c r="P14" i="2"/>
  <c r="P15" i="2"/>
  <c r="P16" i="2"/>
  <c r="O13" i="2"/>
  <c r="O14" i="2"/>
  <c r="O15" i="2"/>
  <c r="R15" i="2" s="1"/>
  <c r="O16" i="2"/>
  <c r="R16" i="2" s="1"/>
  <c r="R14" i="2" l="1"/>
  <c r="R13" i="2"/>
  <c r="C20" i="1"/>
  <c r="L19" i="1"/>
  <c r="L18" i="1"/>
  <c r="L17" i="1"/>
  <c r="L16" i="1"/>
  <c r="L15" i="1"/>
  <c r="Q16" i="1" l="1"/>
  <c r="P16" i="1"/>
  <c r="O16" i="1"/>
  <c r="N16" i="1"/>
  <c r="M16" i="1"/>
  <c r="Q18" i="1"/>
  <c r="P18" i="1"/>
  <c r="O18" i="1"/>
  <c r="R18" i="1" s="1"/>
  <c r="M18" i="1"/>
  <c r="N18" i="1" s="1"/>
  <c r="O15" i="1"/>
  <c r="M15" i="1"/>
  <c r="Q17" i="1"/>
  <c r="P17" i="1"/>
  <c r="O17" i="1"/>
  <c r="M17" i="1"/>
  <c r="N17" i="1" s="1"/>
  <c r="Q19" i="1"/>
  <c r="P19" i="1"/>
  <c r="O19" i="1"/>
  <c r="M19" i="1"/>
  <c r="N19" i="1" s="1"/>
  <c r="P15" i="1"/>
  <c r="Q15" i="1"/>
  <c r="N15" i="1"/>
  <c r="L20" i="1"/>
  <c r="P12" i="2"/>
  <c r="Q12" i="2"/>
  <c r="L13" i="2"/>
  <c r="M13" i="2" s="1"/>
  <c r="L14" i="2"/>
  <c r="M14" i="2" s="1"/>
  <c r="L15" i="2"/>
  <c r="M15" i="2" s="1"/>
  <c r="L16" i="2"/>
  <c r="M16" i="2" s="1"/>
  <c r="L12" i="2"/>
  <c r="M12" i="2" s="1"/>
  <c r="O12" i="2"/>
  <c r="C17" i="2"/>
  <c r="Q20" i="1" l="1"/>
  <c r="R19" i="1"/>
  <c r="N20" i="1"/>
  <c r="M20" i="1"/>
  <c r="R15" i="1"/>
  <c r="P20" i="1"/>
  <c r="R17" i="1"/>
  <c r="O20" i="1"/>
  <c r="R16" i="1"/>
  <c r="N15" i="2"/>
  <c r="N13" i="2"/>
  <c r="N16" i="2"/>
  <c r="N12" i="2"/>
  <c r="N14" i="2"/>
  <c r="R12" i="2"/>
  <c r="L17" i="2"/>
  <c r="R20" i="1" l="1"/>
</calcChain>
</file>

<file path=xl/sharedStrings.xml><?xml version="1.0" encoding="utf-8"?>
<sst xmlns="http://schemas.openxmlformats.org/spreadsheetml/2006/main" count="60" uniqueCount="32">
  <si>
    <t>Total</t>
  </si>
  <si>
    <t>Overtime</t>
  </si>
  <si>
    <t>Scheduled hours</t>
  </si>
  <si>
    <t>Employee 1</t>
  </si>
  <si>
    <t>Employee 2</t>
  </si>
  <si>
    <t>Employee 3</t>
  </si>
  <si>
    <t>Hours worked</t>
  </si>
  <si>
    <t>Pay Rate</t>
  </si>
  <si>
    <t>Overtime Multipicator 1</t>
  </si>
  <si>
    <t>Overtime Muliplicator 2</t>
  </si>
  <si>
    <t>Mon</t>
  </si>
  <si>
    <t>Tue</t>
  </si>
  <si>
    <t>Wed</t>
  </si>
  <si>
    <t>Thu</t>
  </si>
  <si>
    <t>Fri</t>
  </si>
  <si>
    <t>Sat</t>
  </si>
  <si>
    <t>Sun</t>
  </si>
  <si>
    <t>Regular pay</t>
  </si>
  <si>
    <t>Employee 5</t>
  </si>
  <si>
    <t>Overtime 1</t>
  </si>
  <si>
    <t>Overtime 2</t>
  </si>
  <si>
    <t>Total Overtime pay</t>
  </si>
  <si>
    <t>Overtime 3 (weekend)</t>
  </si>
  <si>
    <t>Overtime Muliplicator 3</t>
  </si>
  <si>
    <t xml:space="preserve">Employee </t>
  </si>
  <si>
    <t>Regular work time</t>
  </si>
  <si>
    <t>Work time regarding Overtime Multiplicator 2</t>
  </si>
  <si>
    <t>*Overtime Multiplicator 1 are is applied when daily work hours are between regular work time and work time regarding Overtime Multiplicator 2</t>
  </si>
  <si>
    <t>Employee</t>
  </si>
  <si>
    <t>Option to account for overtime depending on the number of hours worked on each individual day if the total number is smaller than the entered number (determined by the law or the contract).</t>
  </si>
  <si>
    <t>per day</t>
  </si>
  <si>
    <t>The option to not account for overtime if the total number of weekly hours is smaller than the entered number (determined by the law or the contract) no matter the daily work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</si>
</sst>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0"/>
      <color theme="1"/>
      <name val="Arial"/>
      <family val="2"/>
    </font>
    <font>
      <b/>
      <sz val="10"/>
      <color rgb="FFFF0000"/>
      <name val="Arial"/>
      <family val="2"/>
    </font>
    <font>
      <sz val="10"/>
      <color theme="1"/>
      <name val="Arial"/>
      <family val="2"/>
    </font>
    <font>
      <sz val="10"/>
      <color rgb="FFFF0000"/>
      <name val="Arial"/>
      <family val="2"/>
    </font>
    <font>
      <sz val="9"/>
      <color theme="1"/>
      <name val="Arial"/>
      <family val="2"/>
    </font>
  </fonts>
  <fills count="5">
    <fill>
      <patternFill patternType="none"/>
    </fill>
    <fill>
      <patternFill patternType="gray125"/>
    </fill>
    <fill>
      <patternFill patternType="solid">
        <fgColor rgb="FFC5D9F1"/>
        <bgColor indexed="64"/>
      </patternFill>
    </fill>
    <fill>
      <patternFill patternType="solid">
        <fgColor theme="0" tint="-4.9989318521683403E-2"/>
        <bgColor indexed="64"/>
      </patternFill>
    </fill>
    <fill>
      <patternFill patternType="solid">
        <fgColor theme="0"/>
        <bgColor indexed="64"/>
      </patternFill>
    </fill>
  </fills>
  <borders count="3">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bottom/>
      <diagonal/>
    </border>
  </borders>
  <cellStyleXfs count="1">
    <xf numFmtId="0" fontId="0" fillId="0" borderId="0"/>
  </cellStyleXfs>
  <cellXfs count="42">
    <xf numFmtId="0" fontId="0" fillId="0" borderId="0" xfId="0"/>
    <xf numFmtId="0" fontId="6" fillId="0" borderId="0" xfId="0" applyFont="1" applyAlignment="1">
      <alignment horizontal="right"/>
    </xf>
    <xf numFmtId="0" fontId="6" fillId="0" borderId="0" xfId="0" applyFont="1"/>
    <xf numFmtId="0" fontId="6" fillId="0" borderId="0" xfId="0" applyFont="1" applyAlignment="1">
      <alignment horizontal="left"/>
    </xf>
    <xf numFmtId="0" fontId="7" fillId="0" borderId="0" xfId="0" applyFont="1"/>
    <xf numFmtId="0" fontId="4" fillId="0" borderId="1"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0" fillId="4" borderId="0" xfId="0" applyFill="1" applyAlignment="1">
      <alignment horizontal="right"/>
    </xf>
    <xf numFmtId="0" fontId="0" fillId="4" borderId="0" xfId="0" applyFill="1"/>
    <xf numFmtId="0" fontId="1" fillId="4" borderId="0" xfId="0" applyFont="1" applyFill="1"/>
    <xf numFmtId="0" fontId="0" fillId="4" borderId="0" xfId="0" applyFill="1" applyAlignment="1">
      <alignment horizontal="left"/>
    </xf>
    <xf numFmtId="0" fontId="4" fillId="4" borderId="1" xfId="0" applyFont="1" applyFill="1" applyBorder="1" applyAlignment="1">
      <alignment horizontal="center" vertical="center" wrapText="1"/>
    </xf>
    <xf numFmtId="0" fontId="6" fillId="4" borderId="1" xfId="0" applyFont="1" applyFill="1" applyBorder="1" applyAlignment="1">
      <alignment horizontal="right"/>
    </xf>
    <xf numFmtId="0" fontId="6" fillId="4" borderId="0" xfId="0" applyFont="1" applyFill="1" applyAlignment="1">
      <alignment horizontal="left" vertical="center" wrapText="1"/>
    </xf>
    <xf numFmtId="0" fontId="0" fillId="4" borderId="0" xfId="0" applyFill="1" applyAlignment="1">
      <alignment vertical="center"/>
    </xf>
    <xf numFmtId="0" fontId="0" fillId="4" borderId="0" xfId="0" applyFill="1" applyAlignment="1">
      <alignment horizontal="right" vertical="center"/>
    </xf>
    <xf numFmtId="0" fontId="3" fillId="4" borderId="0" xfId="0" applyFont="1" applyFill="1" applyAlignment="1">
      <alignment horizontal="left" vertical="center"/>
    </xf>
    <xf numFmtId="0" fontId="4" fillId="4" borderId="1" xfId="0" applyFont="1" applyFill="1" applyBorder="1" applyAlignment="1">
      <alignment horizontal="center"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xf>
    <xf numFmtId="0" fontId="0" fillId="4" borderId="0" xfId="0" applyFill="1" applyAlignment="1">
      <alignment horizontal="center"/>
    </xf>
    <xf numFmtId="0" fontId="8" fillId="4"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right" vertical="center"/>
    </xf>
    <xf numFmtId="0" fontId="0" fillId="4" borderId="0" xfId="0" applyFill="1" applyAlignment="1">
      <alignment horizontal="center" vertical="center" wrapText="1"/>
    </xf>
    <xf numFmtId="0" fontId="4" fillId="2" borderId="0" xfId="0" applyFont="1" applyFill="1" applyAlignment="1">
      <alignment horizontal="left" vertical="center" wrapText="1"/>
    </xf>
    <xf numFmtId="0" fontId="6" fillId="0" borderId="2" xfId="0" applyFont="1" applyBorder="1" applyAlignment="1">
      <alignment horizontal="center" wrapText="1"/>
    </xf>
    <xf numFmtId="0" fontId="6" fillId="0" borderId="0" xfId="0" applyFont="1" applyBorder="1" applyAlignment="1">
      <alignment horizontal="center" wrapText="1"/>
    </xf>
    <xf numFmtId="0" fontId="2" fillId="2" borderId="0" xfId="0" applyFont="1" applyFill="1" applyAlignment="1">
      <alignment horizontal="left" vertical="center" wrapText="1"/>
    </xf>
    <xf numFmtId="0" fontId="6" fillId="0" borderId="1" xfId="0" applyFont="1" applyBorder="1" applyAlignment="1">
      <alignment horizontal="right" vertical="center"/>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tabSelected="1" workbookViewId="0">
      <selection activeCell="N8" sqref="N8"/>
    </sheetView>
  </sheetViews>
  <sheetFormatPr defaultColWidth="9.109375" defaultRowHeight="13.2" x14ac:dyDescent="0.25"/>
  <cols>
    <col min="1" max="1" width="9.109375" style="2"/>
    <col min="2" max="2" width="18.44140625" style="2" customWidth="1"/>
    <col min="3" max="3" width="11.33203125" style="1" customWidth="1"/>
    <col min="4" max="4" width="15.109375" style="1" customWidth="1"/>
    <col min="5" max="5" width="5.5546875" style="1" customWidth="1"/>
    <col min="6" max="6" width="10.5546875" style="1" customWidth="1"/>
    <col min="7" max="7" width="6.77734375" style="1" customWidth="1"/>
    <col min="8" max="10" width="5.5546875" style="1" customWidth="1"/>
    <col min="11" max="11" width="6.77734375" style="1" customWidth="1"/>
    <col min="12" max="12" width="12.33203125" style="1" customWidth="1"/>
    <col min="13" max="13" width="9.33203125" style="1" bestFit="1" customWidth="1"/>
    <col min="14" max="14" width="12" style="1" bestFit="1" customWidth="1"/>
    <col min="15" max="15" width="10.88671875" style="1" bestFit="1" customWidth="1"/>
    <col min="16" max="16" width="11.21875" style="1" customWidth="1"/>
    <col min="17" max="17" width="16.44140625" style="1" customWidth="1"/>
    <col min="18" max="18" width="13.77734375" style="1" customWidth="1"/>
    <col min="19" max="16384" width="9.109375" style="2"/>
  </cols>
  <sheetData>
    <row r="1" spans="1:18" x14ac:dyDescent="0.25">
      <c r="A1" s="36" t="s">
        <v>31</v>
      </c>
      <c r="B1" s="36"/>
      <c r="C1" s="36"/>
      <c r="D1" s="36"/>
      <c r="E1" s="36"/>
      <c r="F1" s="36"/>
      <c r="G1" s="36"/>
      <c r="H1" s="36"/>
      <c r="I1" s="36"/>
      <c r="J1" s="36"/>
      <c r="K1" s="36"/>
      <c r="L1" s="36"/>
      <c r="M1" s="36"/>
    </row>
    <row r="2" spans="1:18" x14ac:dyDescent="0.25">
      <c r="A2" s="36"/>
      <c r="B2" s="36"/>
      <c r="C2" s="36"/>
      <c r="D2" s="36"/>
      <c r="E2" s="36"/>
      <c r="F2" s="36"/>
      <c r="G2" s="36"/>
      <c r="H2" s="36"/>
      <c r="I2" s="36"/>
      <c r="J2" s="36"/>
      <c r="K2" s="36"/>
      <c r="L2" s="36"/>
      <c r="M2" s="36"/>
    </row>
    <row r="3" spans="1:18" x14ac:dyDescent="0.25">
      <c r="A3" s="36"/>
      <c r="B3" s="36"/>
      <c r="C3" s="36"/>
      <c r="D3" s="36"/>
      <c r="E3" s="36"/>
      <c r="F3" s="36"/>
      <c r="G3" s="36"/>
      <c r="H3" s="36"/>
      <c r="I3" s="36"/>
      <c r="J3" s="36"/>
      <c r="K3" s="36"/>
      <c r="L3" s="36"/>
      <c r="M3" s="36"/>
    </row>
    <row r="4" spans="1:18" x14ac:dyDescent="0.25">
      <c r="L4" s="3"/>
    </row>
    <row r="5" spans="1:18" x14ac:dyDescent="0.25">
      <c r="B5" s="4"/>
      <c r="L5" s="3"/>
    </row>
    <row r="6" spans="1:18" x14ac:dyDescent="0.25">
      <c r="B6" s="4"/>
      <c r="L6" s="3"/>
    </row>
    <row r="7" spans="1:18" ht="67.2" customHeight="1" x14ac:dyDescent="0.25">
      <c r="B7" s="5" t="s">
        <v>8</v>
      </c>
      <c r="C7" s="40">
        <v>1.5</v>
      </c>
      <c r="D7" s="41" t="s">
        <v>25</v>
      </c>
      <c r="E7" s="34">
        <v>8</v>
      </c>
      <c r="F7" s="41" t="s">
        <v>26</v>
      </c>
      <c r="G7" s="34">
        <v>12</v>
      </c>
      <c r="L7" s="3"/>
    </row>
    <row r="8" spans="1:18" ht="42" customHeight="1" x14ac:dyDescent="0.25">
      <c r="B8" s="5" t="s">
        <v>9</v>
      </c>
      <c r="C8" s="40">
        <v>2</v>
      </c>
      <c r="D8" s="2"/>
      <c r="E8" s="2"/>
      <c r="F8" s="2"/>
      <c r="G8" s="2"/>
      <c r="H8" s="2"/>
      <c r="I8" s="2"/>
      <c r="J8" s="2"/>
      <c r="K8" s="2"/>
      <c r="L8" s="3"/>
    </row>
    <row r="9" spans="1:18" ht="46.8" customHeight="1" x14ac:dyDescent="0.25">
      <c r="B9" s="5" t="s">
        <v>23</v>
      </c>
      <c r="C9" s="40">
        <v>2.5</v>
      </c>
      <c r="D9" s="37" t="s">
        <v>27</v>
      </c>
      <c r="E9" s="38"/>
      <c r="F9" s="38"/>
      <c r="G9" s="38"/>
      <c r="H9" s="38"/>
      <c r="I9" s="38"/>
      <c r="J9" s="38"/>
      <c r="K9" s="38"/>
      <c r="L9" s="3"/>
    </row>
    <row r="13" spans="1:18" x14ac:dyDescent="0.25">
      <c r="B13" s="6"/>
      <c r="C13" s="7"/>
      <c r="D13" s="7"/>
      <c r="E13" s="7"/>
      <c r="F13" s="7"/>
      <c r="G13" s="7"/>
      <c r="H13" s="7"/>
      <c r="I13" s="7"/>
      <c r="J13" s="7"/>
      <c r="K13" s="7"/>
      <c r="L13" s="7"/>
      <c r="M13" s="8"/>
      <c r="N13" s="7"/>
      <c r="O13" s="7"/>
      <c r="P13" s="7"/>
      <c r="Q13" s="7"/>
      <c r="R13" s="7"/>
    </row>
    <row r="14" spans="1:18" ht="32.25" customHeight="1" x14ac:dyDescent="0.25">
      <c r="B14" s="12" t="s">
        <v>24</v>
      </c>
      <c r="C14" s="13" t="s">
        <v>2</v>
      </c>
      <c r="D14" s="13" t="s">
        <v>7</v>
      </c>
      <c r="E14" s="13" t="s">
        <v>10</v>
      </c>
      <c r="F14" s="13" t="s">
        <v>11</v>
      </c>
      <c r="G14" s="13" t="s">
        <v>12</v>
      </c>
      <c r="H14" s="13" t="s">
        <v>13</v>
      </c>
      <c r="I14" s="13" t="s">
        <v>14</v>
      </c>
      <c r="J14" s="13" t="s">
        <v>15</v>
      </c>
      <c r="K14" s="13" t="s">
        <v>16</v>
      </c>
      <c r="L14" s="13" t="s">
        <v>6</v>
      </c>
      <c r="M14" s="14" t="s">
        <v>1</v>
      </c>
      <c r="N14" s="13" t="s">
        <v>17</v>
      </c>
      <c r="O14" s="14" t="s">
        <v>19</v>
      </c>
      <c r="P14" s="14" t="s">
        <v>20</v>
      </c>
      <c r="Q14" s="13" t="s">
        <v>22</v>
      </c>
      <c r="R14" s="13" t="s">
        <v>21</v>
      </c>
    </row>
    <row r="15" spans="1:18" ht="23.25" customHeight="1" x14ac:dyDescent="0.25">
      <c r="B15" s="10" t="s">
        <v>3</v>
      </c>
      <c r="C15" s="11">
        <v>40</v>
      </c>
      <c r="D15" s="11">
        <v>60</v>
      </c>
      <c r="E15" s="11">
        <v>12</v>
      </c>
      <c r="F15" s="11">
        <v>0</v>
      </c>
      <c r="G15" s="11">
        <v>0</v>
      </c>
      <c r="H15" s="11">
        <v>20</v>
      </c>
      <c r="I15" s="11">
        <v>0</v>
      </c>
      <c r="J15" s="11"/>
      <c r="K15" s="11"/>
      <c r="L15" s="15">
        <f>SUM(E15:K15)</f>
        <v>32</v>
      </c>
      <c r="M15" s="11">
        <f>+IF((L15-C15)&lt;0,0,L15-C15)</f>
        <v>0</v>
      </c>
      <c r="N15" s="11">
        <f>+D15*(L15-M15)</f>
        <v>1920</v>
      </c>
      <c r="O15" s="11">
        <f>+IF(L15&gt;40,IF(E15&lt;=$E$7,0,IF(AND(E15&gt;$E$7,E15&lt;=$G$7),E15-$E$7,$G$7-$E$7))+IF(F15&lt;=$E$7,0,IF(AND(F15&gt;$E$7,F15&lt;=$G$7),F15-$E$7,$G$7-$E$7))+IF(G15&lt;=$E$7,0,IF(AND(G15&gt;$E$7,G15&lt;=$G$7),G15-$E$7,$G$7-$E$7))+IF(H15&lt;=$E$7,0,IF(AND(H15&gt;$E$7,H15&lt;=$G$7),H15-$E$7,$G$7-$E$7))+IF(I15&lt;=$E$7,0,IF(AND(I15&gt;$E$7,I15&lt;=$G$7),I15-$E$7,$G$7-$E$7)),0)</f>
        <v>0</v>
      </c>
      <c r="P15" s="11">
        <f>+IF(L15&gt;40,IF(E15&lt;$G$7,0,E15-$G$7)+IF(F15&lt;$G$7,0,F15-$G$7)+IF(G15&lt;$G$7,0,G15-$G$7)+IF(H15&lt;$G$7,0,H15-$G$7)+IF(I15&lt;$G$7,0,I15-$G$7),0)</f>
        <v>0</v>
      </c>
      <c r="Q15" s="11">
        <f>+IF(L15&gt;40,J15+K15,0)</f>
        <v>0</v>
      </c>
      <c r="R15" s="11">
        <f>+O15*D15*$C$7+P15*D15*$C$8+Q15*D15*$C$9</f>
        <v>0</v>
      </c>
    </row>
    <row r="16" spans="1:18" ht="23.25" customHeight="1" x14ac:dyDescent="0.25">
      <c r="B16" s="10" t="s">
        <v>4</v>
      </c>
      <c r="C16" s="11">
        <v>40</v>
      </c>
      <c r="D16" s="11">
        <v>50</v>
      </c>
      <c r="E16" s="11">
        <v>6</v>
      </c>
      <c r="F16" s="11">
        <v>5</v>
      </c>
      <c r="G16" s="11">
        <v>6</v>
      </c>
      <c r="H16" s="11">
        <v>6</v>
      </c>
      <c r="I16" s="11">
        <v>6</v>
      </c>
      <c r="J16" s="11">
        <v>4</v>
      </c>
      <c r="K16" s="11">
        <v>6</v>
      </c>
      <c r="L16" s="15">
        <f t="shared" ref="L16:L19" si="0">SUM(E16:K16)</f>
        <v>39</v>
      </c>
      <c r="M16" s="11">
        <f t="shared" ref="M16:M19" si="1">+IF((L16-C16)&lt;0,0,L16-C16)</f>
        <v>0</v>
      </c>
      <c r="N16" s="11">
        <f t="shared" ref="N16:N19" si="2">+D16*(L16-M16)</f>
        <v>1950</v>
      </c>
      <c r="O16" s="11">
        <f t="shared" ref="O16:O19" si="3">+IF(L16&gt;40,IF(E16&lt;=$E$7,0,IF(AND(E16&gt;$E$7,E16&lt;=$G$7),E16-$E$7,$G$7-$E$7))+IF(F16&lt;=$E$7,0,IF(AND(F16&gt;$E$7,F16&lt;=$G$7),F16-$E$7,$G$7-$E$7))+IF(G16&lt;=$E$7,0,IF(AND(G16&gt;$E$7,G16&lt;=$G$7),G16-$E$7,$G$7-$E$7))+IF(H16&lt;=$E$7,0,IF(AND(H16&gt;$E$7,H16&lt;=$G$7),H16-$E$7,$G$7-$E$7))+IF(I16&lt;=$E$7,0,IF(AND(I16&gt;$E$7,I16&lt;=$G$7),I16-$E$7,$G$7-$E$7)),0)</f>
        <v>0</v>
      </c>
      <c r="P16" s="11">
        <f t="shared" ref="P16:P19" si="4">+IF(L16&gt;40,IF(E16&lt;$G$7,0,E16-$G$7)+IF(F16&lt;$G$7,0,F16-$G$7)+IF(G16&lt;$G$7,0,G16-$G$7)+IF(H16&lt;$G$7,0,H16-$G$7)+IF(I16&lt;$G$7,0,I16-$G$7),0)</f>
        <v>0</v>
      </c>
      <c r="Q16" s="11">
        <f t="shared" ref="Q16:Q19" si="5">+IF(L16&gt;40,J16+K16,0)</f>
        <v>0</v>
      </c>
      <c r="R16" s="11">
        <f t="shared" ref="R16:R19" si="6">+O16*D16*$C$7+P16*D16*$C$8+Q16*D16*$C$9</f>
        <v>0</v>
      </c>
    </row>
    <row r="17" spans="2:18" ht="23.25" customHeight="1" x14ac:dyDescent="0.25">
      <c r="B17" s="10" t="s">
        <v>5</v>
      </c>
      <c r="C17" s="11">
        <v>40</v>
      </c>
      <c r="D17" s="11">
        <v>40</v>
      </c>
      <c r="E17" s="11"/>
      <c r="F17" s="11"/>
      <c r="G17" s="11"/>
      <c r="H17" s="11"/>
      <c r="I17" s="11"/>
      <c r="J17" s="11"/>
      <c r="K17" s="11"/>
      <c r="L17" s="15">
        <f t="shared" si="0"/>
        <v>0</v>
      </c>
      <c r="M17" s="11">
        <f t="shared" si="1"/>
        <v>0</v>
      </c>
      <c r="N17" s="11">
        <f t="shared" si="2"/>
        <v>0</v>
      </c>
      <c r="O17" s="11">
        <f t="shared" si="3"/>
        <v>0</v>
      </c>
      <c r="P17" s="11">
        <f t="shared" si="4"/>
        <v>0</v>
      </c>
      <c r="Q17" s="11">
        <f t="shared" si="5"/>
        <v>0</v>
      </c>
      <c r="R17" s="11">
        <f t="shared" si="6"/>
        <v>0</v>
      </c>
    </row>
    <row r="18" spans="2:18" ht="23.25" customHeight="1" x14ac:dyDescent="0.25">
      <c r="B18" s="10" t="s">
        <v>3</v>
      </c>
      <c r="C18" s="11">
        <v>40</v>
      </c>
      <c r="D18" s="11">
        <v>30</v>
      </c>
      <c r="E18" s="11">
        <v>8</v>
      </c>
      <c r="F18" s="11">
        <v>8</v>
      </c>
      <c r="G18" s="11">
        <v>8</v>
      </c>
      <c r="H18" s="11">
        <v>8</v>
      </c>
      <c r="I18" s="11">
        <v>8</v>
      </c>
      <c r="J18" s="11"/>
      <c r="K18" s="11"/>
      <c r="L18" s="15">
        <f t="shared" si="0"/>
        <v>40</v>
      </c>
      <c r="M18" s="11">
        <f t="shared" si="1"/>
        <v>0</v>
      </c>
      <c r="N18" s="11">
        <f t="shared" si="2"/>
        <v>1200</v>
      </c>
      <c r="O18" s="11">
        <f t="shared" si="3"/>
        <v>0</v>
      </c>
      <c r="P18" s="11">
        <f t="shared" si="4"/>
        <v>0</v>
      </c>
      <c r="Q18" s="11">
        <f t="shared" si="5"/>
        <v>0</v>
      </c>
      <c r="R18" s="11">
        <f t="shared" si="6"/>
        <v>0</v>
      </c>
    </row>
    <row r="19" spans="2:18" ht="23.25" customHeight="1" x14ac:dyDescent="0.25">
      <c r="B19" s="10" t="s">
        <v>18</v>
      </c>
      <c r="C19" s="11">
        <v>40</v>
      </c>
      <c r="D19" s="11">
        <v>45</v>
      </c>
      <c r="E19" s="11"/>
      <c r="F19" s="11"/>
      <c r="G19" s="11"/>
      <c r="H19" s="11"/>
      <c r="I19" s="11"/>
      <c r="J19" s="11"/>
      <c r="K19" s="11"/>
      <c r="L19" s="15">
        <f t="shared" si="0"/>
        <v>0</v>
      </c>
      <c r="M19" s="11">
        <f t="shared" si="1"/>
        <v>0</v>
      </c>
      <c r="N19" s="11">
        <f t="shared" si="2"/>
        <v>0</v>
      </c>
      <c r="O19" s="11">
        <f t="shared" si="3"/>
        <v>0</v>
      </c>
      <c r="P19" s="11">
        <f t="shared" si="4"/>
        <v>0</v>
      </c>
      <c r="Q19" s="11">
        <f t="shared" si="5"/>
        <v>0</v>
      </c>
      <c r="R19" s="11">
        <f t="shared" si="6"/>
        <v>0</v>
      </c>
    </row>
    <row r="20" spans="2:18" ht="23.25" customHeight="1" x14ac:dyDescent="0.25">
      <c r="B20" s="16" t="s">
        <v>0</v>
      </c>
      <c r="C20" s="17">
        <f>SUM(C15:C19)</f>
        <v>200</v>
      </c>
      <c r="D20" s="17">
        <v>0</v>
      </c>
      <c r="E20" s="17">
        <f t="shared" ref="E20:K20" si="7">SUM(E15:E19)</f>
        <v>26</v>
      </c>
      <c r="F20" s="17">
        <f t="shared" si="7"/>
        <v>13</v>
      </c>
      <c r="G20" s="17">
        <f t="shared" si="7"/>
        <v>14</v>
      </c>
      <c r="H20" s="17">
        <f t="shared" si="7"/>
        <v>34</v>
      </c>
      <c r="I20" s="17">
        <f t="shared" si="7"/>
        <v>14</v>
      </c>
      <c r="J20" s="17">
        <f t="shared" si="7"/>
        <v>4</v>
      </c>
      <c r="K20" s="17">
        <f t="shared" si="7"/>
        <v>6</v>
      </c>
      <c r="L20" s="17">
        <f>SUM(L15:L19)</f>
        <v>111</v>
      </c>
      <c r="M20" s="17">
        <f t="shared" ref="M20:R20" si="8">SUM(M15:M19)</f>
        <v>0</v>
      </c>
      <c r="N20" s="17">
        <f t="shared" si="8"/>
        <v>5070</v>
      </c>
      <c r="O20" s="17">
        <f t="shared" si="8"/>
        <v>0</v>
      </c>
      <c r="P20" s="17">
        <f t="shared" si="8"/>
        <v>0</v>
      </c>
      <c r="Q20" s="17">
        <f t="shared" si="8"/>
        <v>0</v>
      </c>
      <c r="R20" s="17">
        <f t="shared" si="8"/>
        <v>0</v>
      </c>
    </row>
    <row r="21" spans="2:18" x14ac:dyDescent="0.25">
      <c r="C21" s="9"/>
      <c r="D21" s="9"/>
      <c r="E21" s="9"/>
      <c r="F21" s="9"/>
      <c r="G21" s="9"/>
      <c r="H21" s="9"/>
      <c r="I21" s="9"/>
      <c r="J21" s="9"/>
      <c r="K21" s="9"/>
      <c r="L21" s="9"/>
      <c r="M21" s="9"/>
      <c r="N21" s="9"/>
      <c r="O21" s="9"/>
      <c r="P21" s="9"/>
      <c r="Q21" s="9"/>
      <c r="R21" s="9"/>
    </row>
    <row r="24" spans="2:18" s="1" customFormat="1" x14ac:dyDescent="0.25"/>
    <row r="25" spans="2:18" s="1" customFormat="1" x14ac:dyDescent="0.25"/>
    <row r="26" spans="2:18" s="1" customFormat="1" x14ac:dyDescent="0.25"/>
    <row r="27" spans="2:18" s="1" customFormat="1" x14ac:dyDescent="0.25"/>
    <row r="28" spans="2:18" s="1" customFormat="1" x14ac:dyDescent="0.25"/>
  </sheetData>
  <mergeCells count="2">
    <mergeCell ref="A1:M3"/>
    <mergeCell ref="D9:K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98" zoomScaleNormal="98" workbookViewId="0">
      <selection activeCell="I6" sqref="I6"/>
    </sheetView>
  </sheetViews>
  <sheetFormatPr defaultColWidth="9.109375" defaultRowHeight="14.4" x14ac:dyDescent="0.3"/>
  <cols>
    <col min="1" max="1" width="9.109375" style="19"/>
    <col min="2" max="2" width="19.88671875" style="19" customWidth="1"/>
    <col min="3" max="3" width="10.77734375" style="18" customWidth="1"/>
    <col min="4" max="4" width="11.5546875" style="18" customWidth="1"/>
    <col min="5" max="5" width="5.5546875" style="18" customWidth="1"/>
    <col min="6" max="6" width="9.77734375" style="18" customWidth="1"/>
    <col min="7" max="7" width="5.5546875" style="18" customWidth="1"/>
    <col min="8" max="8" width="7.44140625" style="18" customWidth="1"/>
    <col min="9" max="11" width="5.5546875" style="18" customWidth="1"/>
    <col min="12" max="12" width="10.6640625" style="18" customWidth="1"/>
    <col min="13" max="13" width="9.6640625" style="18" customWidth="1"/>
    <col min="14" max="14" width="11.88671875" style="18" customWidth="1"/>
    <col min="15" max="15" width="11.6640625" style="18" customWidth="1"/>
    <col min="16" max="16" width="11.5546875" style="18" customWidth="1"/>
    <col min="17" max="17" width="13.33203125" style="18" customWidth="1"/>
    <col min="18" max="18" width="13.88671875" style="18" customWidth="1"/>
    <col min="19" max="16384" width="9.109375" style="19"/>
  </cols>
  <sheetData>
    <row r="1" spans="1:18" ht="31.5" customHeight="1" x14ac:dyDescent="0.3">
      <c r="A1" s="39" t="s">
        <v>29</v>
      </c>
      <c r="B1" s="39"/>
      <c r="C1" s="39"/>
      <c r="D1" s="39"/>
      <c r="E1" s="39"/>
      <c r="F1" s="39"/>
      <c r="G1" s="39"/>
      <c r="H1" s="39"/>
      <c r="I1" s="39"/>
      <c r="J1" s="39"/>
      <c r="K1" s="39"/>
      <c r="L1" s="39"/>
      <c r="M1" s="39"/>
    </row>
    <row r="2" spans="1:18" x14ac:dyDescent="0.3">
      <c r="A2" s="39"/>
      <c r="B2" s="39"/>
      <c r="C2" s="39"/>
      <c r="D2" s="39"/>
      <c r="E2" s="39"/>
      <c r="F2" s="39"/>
      <c r="G2" s="39"/>
      <c r="H2" s="39"/>
      <c r="I2" s="39"/>
      <c r="J2" s="39"/>
      <c r="K2" s="39"/>
      <c r="L2" s="39"/>
      <c r="M2" s="39"/>
    </row>
    <row r="3" spans="1:18" ht="19.8" customHeight="1" x14ac:dyDescent="0.3">
      <c r="B3" s="20"/>
      <c r="L3" s="21"/>
    </row>
    <row r="4" spans="1:18" ht="57" customHeight="1" x14ac:dyDescent="0.3">
      <c r="B4" s="22" t="s">
        <v>8</v>
      </c>
      <c r="C4" s="23">
        <v>1.5</v>
      </c>
      <c r="D4" s="24" t="s">
        <v>25</v>
      </c>
      <c r="E4" s="33">
        <v>8</v>
      </c>
      <c r="F4" s="32" t="s">
        <v>26</v>
      </c>
      <c r="G4" s="34">
        <v>12</v>
      </c>
      <c r="H4" s="35" t="s">
        <v>30</v>
      </c>
      <c r="L4" s="21"/>
    </row>
    <row r="5" spans="1:18" ht="34.200000000000003" customHeight="1" x14ac:dyDescent="0.3">
      <c r="B5" s="22" t="s">
        <v>9</v>
      </c>
      <c r="C5" s="23">
        <v>2</v>
      </c>
      <c r="L5" s="21"/>
    </row>
    <row r="6" spans="1:18" ht="40.200000000000003" customHeight="1" x14ac:dyDescent="0.3">
      <c r="B6" s="22" t="s">
        <v>23</v>
      </c>
      <c r="C6" s="23">
        <v>2.5</v>
      </c>
      <c r="L6" s="21"/>
    </row>
    <row r="10" spans="1:18" x14ac:dyDescent="0.3">
      <c r="B10" s="25"/>
      <c r="C10" s="26"/>
      <c r="D10" s="26"/>
      <c r="E10" s="26"/>
      <c r="F10" s="26"/>
      <c r="G10" s="26"/>
      <c r="H10" s="26"/>
      <c r="I10" s="26"/>
      <c r="J10" s="26"/>
      <c r="K10" s="26"/>
      <c r="L10" s="26"/>
      <c r="M10" s="27"/>
      <c r="N10" s="26"/>
      <c r="O10" s="26"/>
      <c r="P10" s="26"/>
      <c r="Q10" s="26"/>
      <c r="R10" s="26"/>
    </row>
    <row r="11" spans="1:18" ht="32.25" customHeight="1" x14ac:dyDescent="0.3">
      <c r="B11" s="12" t="s">
        <v>28</v>
      </c>
      <c r="C11" s="13" t="s">
        <v>2</v>
      </c>
      <c r="D11" s="13" t="s">
        <v>7</v>
      </c>
      <c r="E11" s="13" t="s">
        <v>10</v>
      </c>
      <c r="F11" s="13" t="s">
        <v>11</v>
      </c>
      <c r="G11" s="13" t="s">
        <v>12</v>
      </c>
      <c r="H11" s="13" t="s">
        <v>13</v>
      </c>
      <c r="I11" s="13" t="s">
        <v>14</v>
      </c>
      <c r="J11" s="13" t="s">
        <v>15</v>
      </c>
      <c r="K11" s="13" t="s">
        <v>16</v>
      </c>
      <c r="L11" s="13" t="s">
        <v>6</v>
      </c>
      <c r="M11" s="14" t="s">
        <v>1</v>
      </c>
      <c r="N11" s="13" t="s">
        <v>17</v>
      </c>
      <c r="O11" s="14" t="s">
        <v>19</v>
      </c>
      <c r="P11" s="14" t="s">
        <v>20</v>
      </c>
      <c r="Q11" s="13" t="s">
        <v>22</v>
      </c>
      <c r="R11" s="13" t="s">
        <v>21</v>
      </c>
    </row>
    <row r="12" spans="1:18" ht="23.25" customHeight="1" x14ac:dyDescent="0.3">
      <c r="B12" s="29" t="s">
        <v>3</v>
      </c>
      <c r="C12" s="30">
        <v>40</v>
      </c>
      <c r="D12" s="30">
        <v>60</v>
      </c>
      <c r="E12" s="30">
        <v>8</v>
      </c>
      <c r="F12" s="30">
        <v>8</v>
      </c>
      <c r="G12" s="30">
        <v>9</v>
      </c>
      <c r="H12" s="30">
        <v>8</v>
      </c>
      <c r="I12" s="30"/>
      <c r="J12" s="30">
        <v>0</v>
      </c>
      <c r="K12" s="30">
        <v>8</v>
      </c>
      <c r="L12" s="28">
        <f>SUM(E12:K12)</f>
        <v>41</v>
      </c>
      <c r="M12" s="30">
        <f>+IF((L12-C12)&lt;0,O12+P12+Q12,L12-C12)</f>
        <v>1</v>
      </c>
      <c r="N12" s="30">
        <f>+D12*(L12-M12)</f>
        <v>2400</v>
      </c>
      <c r="O12" s="30">
        <f>+IF(E12&lt;=$E$4,0,IF(AND(E12&gt;$E$4,E12&lt;=$G$4),E12-$E$4,$G$4-$E$4))+IF(F12&lt;=$E$4,0,IF(AND(F12&gt;$E$4,F12&lt;=$G$4),F12-$E$4,$G$4-$E$4))+IF(G12&lt;=$E$4,0,IF(AND(G12&gt;$E$4,G12&lt;=$G$4),G12-$E$4,$G$4-$E$4))+IF(H12&lt;=$E$4,0,IF(AND(H12&gt;$E$4,H12&lt;=$G$4),H12-$E$4,$G$4-$E$4))+IF(I12&lt;=$E$4,0,IF(AND(I12&gt;$E$4,I12&lt;=$G$4),I12-$E$4,$G$4-$E$4))</f>
        <v>1</v>
      </c>
      <c r="P12" s="30">
        <f>+IF(E12&lt;$G$4,0,E12-$G$4)+IF(F12&lt;$G$4,0,F12-$G$4)+IF(G12&lt;$G$4,0,G12-$G$4)+IF(H12&lt;$G$4,0,H12-$G$4)+IF(I12&lt;$G$4,0,I12-$G$4)</f>
        <v>0</v>
      </c>
      <c r="Q12" s="30">
        <f>+J12+K12</f>
        <v>8</v>
      </c>
      <c r="R12" s="30">
        <f>+O12*D12*$C$4+P12*D12*$C$5+Q12*D12*$C$6</f>
        <v>1290</v>
      </c>
    </row>
    <row r="13" spans="1:18" ht="23.25" customHeight="1" x14ac:dyDescent="0.3">
      <c r="B13" s="29" t="s">
        <v>4</v>
      </c>
      <c r="C13" s="30">
        <v>40</v>
      </c>
      <c r="D13" s="30">
        <v>50</v>
      </c>
      <c r="E13" s="30">
        <v>6</v>
      </c>
      <c r="F13" s="30">
        <v>6</v>
      </c>
      <c r="G13" s="30">
        <v>6</v>
      </c>
      <c r="H13" s="30">
        <v>6</v>
      </c>
      <c r="I13" s="30">
        <v>6</v>
      </c>
      <c r="J13" s="30">
        <v>6</v>
      </c>
      <c r="K13" s="30">
        <v>6</v>
      </c>
      <c r="L13" s="28">
        <f t="shared" ref="L13:L16" si="0">SUM(E13:K13)</f>
        <v>42</v>
      </c>
      <c r="M13" s="30">
        <f t="shared" ref="M13:M16" si="1">+IF((L13-C13)&lt;0,O13+P13+Q13,L13-C13)</f>
        <v>2</v>
      </c>
      <c r="N13" s="30">
        <f t="shared" ref="N13:N16" si="2">+D13*(L13-M13)</f>
        <v>2000</v>
      </c>
      <c r="O13" s="30">
        <f t="shared" ref="O13:O16" si="3">+IF(E13&lt;=$E$4,0,IF(AND(E13&gt;$E$4,E13&lt;=$G$4),E13-$E$4,$G$4-$E$4))+IF(F13&lt;=$E$4,0,IF(AND(F13&gt;$E$4,F13&lt;=$G$4),F13-$E$4,$G$4-$E$4))+IF(G13&lt;=$E$4,0,IF(AND(G13&gt;$E$4,G13&lt;=$G$4),G13-$E$4,$G$4-$E$4))+IF(H13&lt;=$E$4,0,IF(AND(H13&gt;$E$4,H13&lt;=$G$4),H13-$E$4,$G$4-$E$4))+IF(I13&lt;=$E$4,0,IF(AND(I13&gt;$E$4,I13&lt;=$G$4),I13-$E$4,$G$4-$E$4))</f>
        <v>0</v>
      </c>
      <c r="P13" s="30">
        <f t="shared" ref="P13:P16" si="4">+IF(E13&lt;$G$4,0,E13-$G$4)+IF(F13&lt;$G$4,0,F13-$G$4)+IF(G13&lt;$G$4,0,G13-$G$4)+IF(H13&lt;$G$4,0,H13-$G$4)+IF(I13&lt;$G$4,0,I13-$G$4)</f>
        <v>0</v>
      </c>
      <c r="Q13" s="30">
        <f t="shared" ref="Q13:Q16" si="5">+J13+K13</f>
        <v>12</v>
      </c>
      <c r="R13" s="30">
        <f t="shared" ref="R13:R16" si="6">+O13*D13*$C$4+P13*D13*$C$5+Q13*D13*$C$6</f>
        <v>1500</v>
      </c>
    </row>
    <row r="14" spans="1:18" ht="23.25" customHeight="1" x14ac:dyDescent="0.3">
      <c r="B14" s="29" t="s">
        <v>5</v>
      </c>
      <c r="C14" s="30">
        <v>40</v>
      </c>
      <c r="D14" s="30">
        <v>40</v>
      </c>
      <c r="E14" s="30"/>
      <c r="F14" s="30"/>
      <c r="G14" s="30"/>
      <c r="H14" s="30"/>
      <c r="I14" s="30"/>
      <c r="J14" s="30"/>
      <c r="K14" s="30"/>
      <c r="L14" s="28">
        <f t="shared" si="0"/>
        <v>0</v>
      </c>
      <c r="M14" s="30">
        <f t="shared" si="1"/>
        <v>0</v>
      </c>
      <c r="N14" s="30">
        <f t="shared" si="2"/>
        <v>0</v>
      </c>
      <c r="O14" s="30">
        <f t="shared" si="3"/>
        <v>0</v>
      </c>
      <c r="P14" s="30">
        <f t="shared" si="4"/>
        <v>0</v>
      </c>
      <c r="Q14" s="30">
        <f t="shared" si="5"/>
        <v>0</v>
      </c>
      <c r="R14" s="30">
        <f t="shared" si="6"/>
        <v>0</v>
      </c>
    </row>
    <row r="15" spans="1:18" ht="23.25" customHeight="1" x14ac:dyDescent="0.3">
      <c r="B15" s="29" t="s">
        <v>3</v>
      </c>
      <c r="C15" s="30">
        <v>40</v>
      </c>
      <c r="D15" s="30">
        <v>30</v>
      </c>
      <c r="E15" s="30">
        <v>8</v>
      </c>
      <c r="F15" s="30">
        <v>8</v>
      </c>
      <c r="G15" s="30">
        <v>8</v>
      </c>
      <c r="H15" s="30">
        <v>8</v>
      </c>
      <c r="I15" s="30">
        <v>8</v>
      </c>
      <c r="J15" s="30"/>
      <c r="K15" s="30"/>
      <c r="L15" s="28">
        <f t="shared" si="0"/>
        <v>40</v>
      </c>
      <c r="M15" s="30">
        <f t="shared" si="1"/>
        <v>0</v>
      </c>
      <c r="N15" s="30">
        <f t="shared" si="2"/>
        <v>1200</v>
      </c>
      <c r="O15" s="30">
        <f t="shared" si="3"/>
        <v>0</v>
      </c>
      <c r="P15" s="30">
        <f t="shared" si="4"/>
        <v>0</v>
      </c>
      <c r="Q15" s="30">
        <f t="shared" si="5"/>
        <v>0</v>
      </c>
      <c r="R15" s="30">
        <f t="shared" si="6"/>
        <v>0</v>
      </c>
    </row>
    <row r="16" spans="1:18" ht="23.25" customHeight="1" x14ac:dyDescent="0.3">
      <c r="B16" s="29" t="s">
        <v>18</v>
      </c>
      <c r="C16" s="30">
        <v>40</v>
      </c>
      <c r="D16" s="30">
        <v>45</v>
      </c>
      <c r="E16" s="30"/>
      <c r="F16" s="30"/>
      <c r="G16" s="30"/>
      <c r="H16" s="30"/>
      <c r="I16" s="30"/>
      <c r="J16" s="30"/>
      <c r="K16" s="30"/>
      <c r="L16" s="28">
        <f t="shared" si="0"/>
        <v>0</v>
      </c>
      <c r="M16" s="30">
        <f t="shared" si="1"/>
        <v>0</v>
      </c>
      <c r="N16" s="30">
        <f t="shared" si="2"/>
        <v>0</v>
      </c>
      <c r="O16" s="30">
        <f t="shared" si="3"/>
        <v>0</v>
      </c>
      <c r="P16" s="30">
        <f t="shared" si="4"/>
        <v>0</v>
      </c>
      <c r="Q16" s="30">
        <f t="shared" si="5"/>
        <v>0</v>
      </c>
      <c r="R16" s="30">
        <f t="shared" si="6"/>
        <v>0</v>
      </c>
    </row>
    <row r="17" spans="2:18" ht="23.25" customHeight="1" x14ac:dyDescent="0.3">
      <c r="B17" s="16" t="s">
        <v>0</v>
      </c>
      <c r="C17" s="17">
        <f>SUM(C12:C16)</f>
        <v>200</v>
      </c>
      <c r="D17" s="17"/>
      <c r="E17" s="17"/>
      <c r="F17" s="17"/>
      <c r="G17" s="17"/>
      <c r="H17" s="17"/>
      <c r="I17" s="17"/>
      <c r="J17" s="17"/>
      <c r="K17" s="17"/>
      <c r="L17" s="17">
        <f>SUM(L12:L16)</f>
        <v>123</v>
      </c>
      <c r="M17" s="17"/>
      <c r="N17" s="17"/>
      <c r="O17" s="17"/>
      <c r="P17" s="17"/>
      <c r="Q17" s="17"/>
      <c r="R17" s="17"/>
    </row>
    <row r="18" spans="2:18" x14ac:dyDescent="0.3">
      <c r="C18" s="31"/>
      <c r="D18" s="31"/>
      <c r="E18" s="31"/>
      <c r="F18" s="31"/>
      <c r="G18" s="31"/>
      <c r="H18" s="31"/>
      <c r="I18" s="31"/>
      <c r="J18" s="31"/>
      <c r="K18" s="31"/>
      <c r="L18" s="31"/>
      <c r="M18" s="31"/>
      <c r="N18" s="31"/>
      <c r="O18" s="31"/>
      <c r="P18" s="31"/>
      <c r="Q18" s="31"/>
      <c r="R18" s="31"/>
    </row>
    <row r="21" spans="2:18" s="18" customFormat="1" x14ac:dyDescent="0.3"/>
    <row r="22" spans="2:18" s="18" customFormat="1" x14ac:dyDescent="0.3"/>
    <row r="23" spans="2:18" s="18" customFormat="1" x14ac:dyDescent="0.3"/>
    <row r="24" spans="2:18" s="18" customFormat="1" x14ac:dyDescent="0.3"/>
    <row r="25" spans="2:18" s="18" customFormat="1" x14ac:dyDescent="0.3"/>
  </sheetData>
  <mergeCells count="1">
    <mergeCell ref="A1:M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Overtime (option 1)</vt:lpstr>
      <vt:lpstr>Overtime (option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Master</cp:lastModifiedBy>
  <dcterms:created xsi:type="dcterms:W3CDTF">2021-07-21T12:07:21Z</dcterms:created>
  <dcterms:modified xsi:type="dcterms:W3CDTF">2021-09-29T08:46:52Z</dcterms:modified>
</cp:coreProperties>
</file>