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30" windowWidth="20730" windowHeight="87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9" i="1" l="1"/>
  <c r="G12" i="1"/>
  <c r="H12" i="1" s="1"/>
  <c r="G11" i="1"/>
  <c r="H11" i="1" s="1"/>
  <c r="G10" i="1"/>
  <c r="H10" i="1" s="1"/>
  <c r="D9" i="1"/>
  <c r="H9" i="1" l="1"/>
  <c r="D13" i="1"/>
  <c r="E20" i="1" s="1"/>
  <c r="E22" i="1" s="1"/>
  <c r="G13" i="1"/>
  <c r="E23" i="1" s="1"/>
  <c r="E24" i="1" l="1"/>
  <c r="K9" i="1" s="1"/>
  <c r="L9" i="1" s="1"/>
  <c r="K11" i="1" l="1"/>
  <c r="L11" i="1" s="1"/>
  <c r="K12" i="1"/>
  <c r="L12" i="1" s="1"/>
  <c r="K10" i="1"/>
  <c r="L10" i="1" s="1"/>
</calcChain>
</file>

<file path=xl/sharedStrings.xml><?xml version="1.0" encoding="utf-8"?>
<sst xmlns="http://schemas.openxmlformats.org/spreadsheetml/2006/main" count="28" uniqueCount="27">
  <si>
    <t>MM</t>
  </si>
  <si>
    <t>NN</t>
  </si>
  <si>
    <t>KK</t>
  </si>
  <si>
    <t>RR</t>
  </si>
  <si>
    <t>5=3x4</t>
  </si>
  <si>
    <t>6=2/5</t>
  </si>
  <si>
    <t>8+6+7</t>
  </si>
  <si>
    <t>5 = 1-2-3-4</t>
  </si>
  <si>
    <t>7 = 5/6</t>
  </si>
  <si>
    <t>Total</t>
  </si>
  <si>
    <t>Name and surname</t>
  </si>
  <si>
    <t>Annual gross salary including all bonuses and benefits in EUR</t>
  </si>
  <si>
    <t>Number of working hours per day</t>
  </si>
  <si>
    <t>Number of working days per year</t>
  </si>
  <si>
    <t>Total working hours</t>
  </si>
  <si>
    <t>Price per working hour</t>
  </si>
  <si>
    <t>Minus the cost of goods sold</t>
  </si>
  <si>
    <t>Total indirect allocation costs</t>
  </si>
  <si>
    <t>Calculation of the price of general costs per hour</t>
  </si>
  <si>
    <t>Minus costs that are not included in the price</t>
  </si>
  <si>
    <t>Minus costs of salaries</t>
  </si>
  <si>
    <t>Total operating costs</t>
  </si>
  <si>
    <t>General costs</t>
  </si>
  <si>
    <t>Total price per working hour</t>
  </si>
  <si>
    <t>7 = Row 7 of Table 2</t>
  </si>
  <si>
    <t>3 = Column 2 of the Table 1</t>
  </si>
  <si>
    <t>6 = Column 5 of the Table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</si>
</sst>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1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43" fontId="2" fillId="0" borderId="1" xfId="0" applyNumberFormat="1" applyFont="1" applyBorder="1" applyAlignment="1">
      <alignment wrapText="1"/>
    </xf>
    <xf numFmtId="0" fontId="2" fillId="0" borderId="1" xfId="0" applyFont="1" applyBorder="1" applyAlignment="1"/>
    <xf numFmtId="164" fontId="2" fillId="2" borderId="1" xfId="1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8</xdr:row>
      <xdr:rowOff>104775</xdr:rowOff>
    </xdr:from>
    <xdr:to>
      <xdr:col>9</xdr:col>
      <xdr:colOff>647700</xdr:colOff>
      <xdr:row>23</xdr:row>
      <xdr:rowOff>104775</xdr:rowOff>
    </xdr:to>
    <xdr:cxnSp macro="">
      <xdr:nvCxnSpPr>
        <xdr:cNvPr id="3" name="Straight Arrow Connector 2"/>
        <xdr:cNvCxnSpPr/>
      </xdr:nvCxnSpPr>
      <xdr:spPr>
        <a:xfrm flipV="1">
          <a:off x="7505700" y="2047875"/>
          <a:ext cx="3876675" cy="2590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L24"/>
  <sheetViews>
    <sheetView showGridLines="0" tabSelected="1" workbookViewId="0">
      <selection activeCell="C24" sqref="C24"/>
    </sheetView>
  </sheetViews>
  <sheetFormatPr defaultColWidth="8.85546875" defaultRowHeight="12.75" x14ac:dyDescent="0.2"/>
  <cols>
    <col min="1" max="1" width="8.85546875" style="1"/>
    <col min="2" max="3" width="22" style="1" bestFit="1" customWidth="1"/>
    <col min="4" max="4" width="46.140625" style="1" bestFit="1" customWidth="1"/>
    <col min="5" max="5" width="13.28515625" style="1" bestFit="1" customWidth="1"/>
    <col min="6" max="6" width="10.85546875" style="1" customWidth="1"/>
    <col min="7" max="7" width="10.7109375" style="1" bestFit="1" customWidth="1"/>
    <col min="8" max="8" width="9.85546875" style="1" customWidth="1"/>
    <col min="9" max="9" width="17.28515625" style="1" bestFit="1" customWidth="1"/>
    <col min="10" max="10" width="10.7109375" style="1" customWidth="1"/>
    <col min="11" max="11" width="14.28515625" style="1" customWidth="1"/>
    <col min="12" max="12" width="14" style="1" customWidth="1"/>
    <col min="13" max="16384" width="8.85546875" style="1"/>
  </cols>
  <sheetData>
    <row r="7" spans="3:12" ht="51" x14ac:dyDescent="0.2">
      <c r="C7" s="10" t="s">
        <v>10</v>
      </c>
      <c r="D7" s="10" t="s">
        <v>11</v>
      </c>
      <c r="E7" s="10" t="s">
        <v>12</v>
      </c>
      <c r="F7" s="10" t="s">
        <v>13</v>
      </c>
      <c r="G7" s="10" t="s">
        <v>14</v>
      </c>
      <c r="H7" s="10" t="s">
        <v>15</v>
      </c>
      <c r="K7" s="10" t="s">
        <v>22</v>
      </c>
      <c r="L7" s="10" t="s">
        <v>23</v>
      </c>
    </row>
    <row r="8" spans="3:12" ht="25.5" x14ac:dyDescent="0.2">
      <c r="C8" s="9">
        <v>1</v>
      </c>
      <c r="D8" s="9">
        <v>2</v>
      </c>
      <c r="E8" s="9">
        <v>3</v>
      </c>
      <c r="F8" s="9">
        <v>4</v>
      </c>
      <c r="G8" s="9" t="s">
        <v>4</v>
      </c>
      <c r="H8" s="9" t="s">
        <v>5</v>
      </c>
      <c r="K8" s="9" t="s">
        <v>24</v>
      </c>
      <c r="L8" s="9" t="s">
        <v>6</v>
      </c>
    </row>
    <row r="9" spans="3:12" x14ac:dyDescent="0.2">
      <c r="C9" s="2" t="s">
        <v>0</v>
      </c>
      <c r="D9" s="7">
        <f>2500*12</f>
        <v>30000</v>
      </c>
      <c r="E9" s="8">
        <v>8</v>
      </c>
      <c r="F9" s="8">
        <v>236</v>
      </c>
      <c r="G9" s="3">
        <f>+E9*F9</f>
        <v>1888</v>
      </c>
      <c r="H9" s="4">
        <f>+D9/G9</f>
        <v>15.889830508474576</v>
      </c>
      <c r="K9" s="5">
        <f>+$E$24</f>
        <v>4.5018538135593218</v>
      </c>
      <c r="L9" s="4">
        <f>+K9+H9</f>
        <v>20.391684322033896</v>
      </c>
    </row>
    <row r="10" spans="3:12" x14ac:dyDescent="0.2">
      <c r="C10" s="2" t="s">
        <v>1</v>
      </c>
      <c r="D10" s="7">
        <v>28000</v>
      </c>
      <c r="E10" s="8">
        <v>8</v>
      </c>
      <c r="F10" s="8">
        <v>236</v>
      </c>
      <c r="G10" s="3">
        <f t="shared" ref="G10:G12" si="0">+E10*F10</f>
        <v>1888</v>
      </c>
      <c r="H10" s="4">
        <f t="shared" ref="H10:H12" si="1">+D10/G10</f>
        <v>14.830508474576272</v>
      </c>
      <c r="K10" s="5">
        <f>+$E$24</f>
        <v>4.5018538135593218</v>
      </c>
      <c r="L10" s="4">
        <f>+K10+H10</f>
        <v>19.332362288135592</v>
      </c>
    </row>
    <row r="11" spans="3:12" x14ac:dyDescent="0.2">
      <c r="C11" s="2" t="s">
        <v>2</v>
      </c>
      <c r="D11" s="7">
        <v>18000</v>
      </c>
      <c r="E11" s="8">
        <v>8</v>
      </c>
      <c r="F11" s="8">
        <v>236</v>
      </c>
      <c r="G11" s="3">
        <f t="shared" si="0"/>
        <v>1888</v>
      </c>
      <c r="H11" s="4">
        <f t="shared" si="1"/>
        <v>9.5338983050847457</v>
      </c>
      <c r="K11" s="5">
        <f>+$E$24</f>
        <v>4.5018538135593218</v>
      </c>
      <c r="L11" s="4">
        <f>+K11+H11</f>
        <v>14.035752118644067</v>
      </c>
    </row>
    <row r="12" spans="3:12" x14ac:dyDescent="0.2">
      <c r="C12" s="2" t="s">
        <v>3</v>
      </c>
      <c r="D12" s="7">
        <v>15000</v>
      </c>
      <c r="E12" s="8">
        <v>8</v>
      </c>
      <c r="F12" s="8">
        <v>236</v>
      </c>
      <c r="G12" s="3">
        <f t="shared" si="0"/>
        <v>1888</v>
      </c>
      <c r="H12" s="4">
        <f t="shared" si="1"/>
        <v>7.9449152542372881</v>
      </c>
      <c r="K12" s="5">
        <f>+$E$24</f>
        <v>4.5018538135593218</v>
      </c>
      <c r="L12" s="4">
        <f>+K12+H12</f>
        <v>12.446769067796609</v>
      </c>
    </row>
    <row r="13" spans="3:12" x14ac:dyDescent="0.2">
      <c r="C13" s="2" t="s">
        <v>9</v>
      </c>
      <c r="D13" s="3">
        <f>SUM(D8:D12)</f>
        <v>91002</v>
      </c>
      <c r="E13" s="2"/>
      <c r="F13" s="2"/>
      <c r="G13" s="3">
        <f>SUM(G9:G12)</f>
        <v>7552</v>
      </c>
      <c r="H13" s="2"/>
      <c r="K13" s="2"/>
      <c r="L13" s="2"/>
    </row>
    <row r="18" spans="3:5" x14ac:dyDescent="0.2">
      <c r="C18" s="9">
        <v>1</v>
      </c>
      <c r="D18" s="2" t="s">
        <v>21</v>
      </c>
      <c r="E18" s="7">
        <v>145000</v>
      </c>
    </row>
    <row r="19" spans="3:5" x14ac:dyDescent="0.2">
      <c r="C19" s="9">
        <v>2</v>
      </c>
      <c r="D19" s="2" t="s">
        <v>16</v>
      </c>
      <c r="E19" s="7">
        <v>5000</v>
      </c>
    </row>
    <row r="20" spans="3:5" ht="25.5" x14ac:dyDescent="0.2">
      <c r="C20" s="9" t="s">
        <v>25</v>
      </c>
      <c r="D20" s="2" t="s">
        <v>20</v>
      </c>
      <c r="E20" s="3">
        <f>+D13</f>
        <v>91002</v>
      </c>
    </row>
    <row r="21" spans="3:5" x14ac:dyDescent="0.2">
      <c r="C21" s="9">
        <v>4</v>
      </c>
      <c r="D21" s="2" t="s">
        <v>19</v>
      </c>
      <c r="E21" s="7">
        <v>15000</v>
      </c>
    </row>
    <row r="22" spans="3:5" x14ac:dyDescent="0.2">
      <c r="C22" s="9" t="s">
        <v>7</v>
      </c>
      <c r="D22" s="2" t="s">
        <v>17</v>
      </c>
      <c r="E22" s="3">
        <f>+E18-E20-E21-E19</f>
        <v>33998</v>
      </c>
    </row>
    <row r="23" spans="3:5" ht="25.5" x14ac:dyDescent="0.2">
      <c r="C23" s="9" t="s">
        <v>26</v>
      </c>
      <c r="D23" s="2" t="s">
        <v>14</v>
      </c>
      <c r="E23" s="3">
        <f>+G13</f>
        <v>7552</v>
      </c>
    </row>
    <row r="24" spans="3:5" x14ac:dyDescent="0.2">
      <c r="C24" s="9" t="s">
        <v>8</v>
      </c>
      <c r="D24" s="6" t="s">
        <v>18</v>
      </c>
      <c r="E24" s="5">
        <f>+E22/E23</f>
        <v>4.5018538135593218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C46" sqref="C4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2019-12-28T21:06:12Z</dcterms:created>
  <dcterms:modified xsi:type="dcterms:W3CDTF">2021-02-10T11:11:01Z</dcterms:modified>
</cp:coreProperties>
</file>